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133E121D-3F15-4128-B373-F52F556A9F98}" xr6:coauthVersionLast="47" xr6:coauthVersionMax="47" xr10:uidLastSave="{00000000-0000-0000-0000-000000000000}"/>
  <bookViews>
    <workbookView xWindow="31170" yWindow="1545" windowWidth="21570" windowHeight="12330" xr2:uid="{94DCD05C-4FEB-4F7C-A608-F06E596AEC50}"/>
  </bookViews>
  <sheets>
    <sheet name="NEW - use in DIS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0" i="2"/>
  <c r="N9" i="2"/>
  <c r="N6" i="2"/>
  <c r="O5" i="2"/>
  <c r="N5" i="2"/>
  <c r="O4" i="2"/>
  <c r="N4" i="2"/>
</calcChain>
</file>

<file path=xl/sharedStrings.xml><?xml version="1.0" encoding="utf-8"?>
<sst xmlns="http://schemas.openxmlformats.org/spreadsheetml/2006/main" count="36" uniqueCount="35">
  <si>
    <t>Number of Cricket Chirps (per 15 sec)</t>
  </si>
  <si>
    <r>
      <t>Temperature (</t>
    </r>
    <r>
      <rPr>
        <b/>
        <sz val="11"/>
        <color theme="1"/>
        <rFont val="Calibri"/>
        <family val="2"/>
      </rPr>
      <t>⁰F)</t>
    </r>
  </si>
  <si>
    <t xml:space="preserve">Number of Cricket Chirps </t>
  </si>
  <si>
    <t>Air Temperature</t>
  </si>
  <si>
    <t>Sample Mean</t>
  </si>
  <si>
    <t>Sample Standard Deviation</t>
  </si>
  <si>
    <t>Correlation Coefficient</t>
  </si>
  <si>
    <t>Slope Coeff</t>
  </si>
  <si>
    <t>Intercept Coeff</t>
  </si>
  <si>
    <t>Count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</si>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</sst>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0" borderId="4" xfId="0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0" fillId="0" borderId="1" xfId="0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3" fillId="0" borderId="9" xfId="0" applyFont="1" applyBorder="1" applyAlignment="1">
      <alignment horizontal="centerContinuous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Air Temperature vs. Cricket Chirps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'[1]Cricket Chirps'!$B$3</c:f>
              <c:strCache>
                <c:ptCount val="1"/>
                <c:pt idx="0">
                  <c:v>Temperature (⁰F)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'[1]Cricket Chirps'!$A$4:$A$25</c:f>
              <c:numCache>
                <c:formatCode>General</c:formatCode>
                <c:ptCount val="22"/>
                <c:pt idx="0">
                  <c:v>16</c:v>
                </c:pt>
                <c:pt idx="1">
                  <c:v>15</c:v>
                </c:pt>
                <c:pt idx="2">
                  <c:v>21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16</c:v>
                </c:pt>
                <c:pt idx="14">
                  <c:v>18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</c:numCache>
            </c:numRef>
          </c:xVal>
          <c:yVal>
            <c:numRef>
              <c:f>'[1]Cricket Chirps'!$B$4:$B$25</c:f>
              <c:numCache>
                <c:formatCode>General</c:formatCode>
                <c:ptCount val="22"/>
                <c:pt idx="0">
                  <c:v>73</c:v>
                </c:pt>
                <c:pt idx="1">
                  <c:v>70</c:v>
                </c:pt>
                <c:pt idx="2">
                  <c:v>90</c:v>
                </c:pt>
                <c:pt idx="3">
                  <c:v>77</c:v>
                </c:pt>
                <c:pt idx="4">
                  <c:v>69</c:v>
                </c:pt>
                <c:pt idx="5">
                  <c:v>86</c:v>
                </c:pt>
                <c:pt idx="6">
                  <c:v>87</c:v>
                </c:pt>
                <c:pt idx="7">
                  <c:v>80</c:v>
                </c:pt>
                <c:pt idx="8">
                  <c:v>72</c:v>
                </c:pt>
                <c:pt idx="9">
                  <c:v>80</c:v>
                </c:pt>
                <c:pt idx="10">
                  <c:v>81</c:v>
                </c:pt>
                <c:pt idx="11">
                  <c:v>92</c:v>
                </c:pt>
                <c:pt idx="12">
                  <c:v>79</c:v>
                </c:pt>
                <c:pt idx="13">
                  <c:v>75</c:v>
                </c:pt>
                <c:pt idx="14">
                  <c:v>84</c:v>
                </c:pt>
                <c:pt idx="15">
                  <c:v>79</c:v>
                </c:pt>
                <c:pt idx="16">
                  <c:v>78</c:v>
                </c:pt>
                <c:pt idx="17">
                  <c:v>80</c:v>
                </c:pt>
                <c:pt idx="18">
                  <c:v>81</c:v>
                </c:pt>
                <c:pt idx="19">
                  <c:v>74</c:v>
                </c:pt>
                <c:pt idx="20">
                  <c:v>71</c:v>
                </c:pt>
                <c:pt idx="21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84-471F-A0DF-09E31DFE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88352"/>
        <c:axId val="72089312"/>
      </c:scatterChart>
      <c:valAx>
        <c:axId val="72088352"/>
        <c:scaling>
          <c:orientation val="minMax"/>
          <c:min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Cricket Chirps (per 15 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9312"/>
        <c:crosses val="autoZero"/>
        <c:crossBetween val="midCat"/>
      </c:valAx>
      <c:valAx>
        <c:axId val="72089312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</a:t>
                </a:r>
                <a:r>
                  <a:rPr lang="en-US" baseline="0"/>
                  <a:t> Temperature (⁰F)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3</xdr:row>
      <xdr:rowOff>3810</xdr:rowOff>
    </xdr:from>
    <xdr:to>
      <xdr:col>10</xdr:col>
      <xdr:colOff>541020</xdr:colOff>
      <xdr:row>16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2C03FC-F5BF-4CB9-B4D2-18076323C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velopment%20Documents\Projects\DIS%204e\Content\Chapter%205\Chapter%205%20data%20update%20from%20DIS3%20to%20DIS4.xlsx" TargetMode="External"/><Relationship Id="rId1" Type="http://schemas.openxmlformats.org/officeDocument/2006/relationships/externalLinkPath" Target="/Development%20Documents/Projects/DIS%204e/Content/Chapter%205/Chapter%205%20data%20update%20from%20DIS3%20to%20DIS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SC and NC Unemployment Rate"/>
      <sheetName val="Cricket Chirps"/>
      <sheetName val="Home Sale Price"/>
      <sheetName val="The Big Game"/>
      <sheetName val="BMI by Year"/>
      <sheetName val="BMI regression"/>
      <sheetName val="Factors Affect HS Comp Graphs"/>
      <sheetName val="Factors Affect HS Completion"/>
      <sheetName val="Jeep Cherokee"/>
      <sheetName val="Overweight or Obese"/>
      <sheetName val="HS Completion &amp; Crime"/>
      <sheetName val="Latitude v. July Temp"/>
    </sheetNames>
    <sheetDataSet>
      <sheetData sheetId="0"/>
      <sheetData sheetId="1"/>
      <sheetData sheetId="2">
        <row r="3">
          <cell r="B3" t="str">
            <v>Temperature (⁰F)</v>
          </cell>
        </row>
        <row r="4">
          <cell r="A4">
            <v>16</v>
          </cell>
          <cell r="B4">
            <v>73</v>
          </cell>
        </row>
        <row r="5">
          <cell r="A5">
            <v>15</v>
          </cell>
          <cell r="B5">
            <v>70</v>
          </cell>
        </row>
        <row r="6">
          <cell r="A6">
            <v>21</v>
          </cell>
          <cell r="B6">
            <v>90</v>
          </cell>
        </row>
        <row r="7">
          <cell r="A7">
            <v>17</v>
          </cell>
          <cell r="B7">
            <v>77</v>
          </cell>
        </row>
        <row r="8">
          <cell r="A8">
            <v>16</v>
          </cell>
          <cell r="B8">
            <v>69</v>
          </cell>
        </row>
        <row r="9">
          <cell r="A9">
            <v>20</v>
          </cell>
          <cell r="B9">
            <v>86</v>
          </cell>
        </row>
        <row r="10">
          <cell r="A10">
            <v>19</v>
          </cell>
          <cell r="B10">
            <v>87</v>
          </cell>
        </row>
        <row r="11">
          <cell r="A11">
            <v>16</v>
          </cell>
          <cell r="B11">
            <v>80</v>
          </cell>
        </row>
        <row r="12">
          <cell r="A12">
            <v>14</v>
          </cell>
          <cell r="B12">
            <v>72</v>
          </cell>
        </row>
        <row r="13">
          <cell r="A13">
            <v>18</v>
          </cell>
          <cell r="B13">
            <v>80</v>
          </cell>
        </row>
        <row r="14">
          <cell r="A14">
            <v>17</v>
          </cell>
          <cell r="B14">
            <v>81</v>
          </cell>
        </row>
        <row r="15">
          <cell r="A15">
            <v>20</v>
          </cell>
          <cell r="B15">
            <v>92</v>
          </cell>
        </row>
        <row r="16">
          <cell r="A16">
            <v>16</v>
          </cell>
          <cell r="B16">
            <v>79</v>
          </cell>
        </row>
        <row r="17">
          <cell r="A17">
            <v>16</v>
          </cell>
          <cell r="B17">
            <v>75</v>
          </cell>
        </row>
        <row r="18">
          <cell r="A18">
            <v>18</v>
          </cell>
          <cell r="B18">
            <v>84</v>
          </cell>
        </row>
        <row r="19">
          <cell r="A19">
            <v>15</v>
          </cell>
          <cell r="B19">
            <v>79</v>
          </cell>
        </row>
        <row r="20">
          <cell r="A20">
            <v>16</v>
          </cell>
          <cell r="B20">
            <v>78</v>
          </cell>
        </row>
        <row r="21">
          <cell r="A21">
            <v>17</v>
          </cell>
          <cell r="B21">
            <v>80</v>
          </cell>
        </row>
        <row r="22">
          <cell r="A22">
            <v>16</v>
          </cell>
          <cell r="B22">
            <v>81</v>
          </cell>
        </row>
        <row r="23">
          <cell r="A23">
            <v>15</v>
          </cell>
          <cell r="B23">
            <v>74</v>
          </cell>
        </row>
        <row r="24">
          <cell r="A24">
            <v>14</v>
          </cell>
          <cell r="B24">
            <v>71</v>
          </cell>
        </row>
        <row r="25">
          <cell r="A25">
            <v>15</v>
          </cell>
          <cell r="B25">
            <v>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B257-ADB2-405F-BCD4-9028F36A2ACD}">
  <dimension ref="A2:O37"/>
  <sheetViews>
    <sheetView tabSelected="1" workbookViewId="0">
      <selection activeCell="A4" sqref="A4"/>
    </sheetView>
  </sheetViews>
  <sheetFormatPr defaultRowHeight="14.4" x14ac:dyDescent="0.3"/>
  <cols>
    <col min="1" max="1" width="17.6640625" customWidth="1"/>
    <col min="13" max="13" width="19.33203125" customWidth="1"/>
    <col min="14" max="14" width="20.21875" customWidth="1"/>
    <col min="15" max="15" width="19.88671875" customWidth="1"/>
  </cols>
  <sheetData>
    <row r="2" spans="1:15" ht="29.4" thickBot="1" x14ac:dyDescent="0.35">
      <c r="A2" s="1" t="s">
        <v>0</v>
      </c>
      <c r="B2" s="2" t="s">
        <v>1</v>
      </c>
    </row>
    <row r="3" spans="1:15" ht="57.6" x14ac:dyDescent="0.3">
      <c r="A3">
        <v>16</v>
      </c>
      <c r="B3">
        <v>73</v>
      </c>
      <c r="M3" s="3"/>
      <c r="N3" s="4" t="s">
        <v>2</v>
      </c>
      <c r="O3" s="5" t="s">
        <v>3</v>
      </c>
    </row>
    <row r="4" spans="1:15" x14ac:dyDescent="0.3">
      <c r="A4">
        <v>15</v>
      </c>
      <c r="B4">
        <v>70</v>
      </c>
      <c r="M4" s="6" t="s">
        <v>4</v>
      </c>
      <c r="N4">
        <f>AVERAGE(A3:A24)</f>
        <v>16.681818181818183</v>
      </c>
      <c r="O4" s="7">
        <f>AVERAGE(B3:B24)</f>
        <v>78.590909090909093</v>
      </c>
    </row>
    <row r="5" spans="1:15" ht="28.8" x14ac:dyDescent="0.3">
      <c r="A5">
        <v>21</v>
      </c>
      <c r="B5">
        <v>90</v>
      </c>
      <c r="M5" s="8" t="s">
        <v>5</v>
      </c>
      <c r="N5">
        <f>_xlfn.STDEV.S(A3:A24)</f>
        <v>1.9367710889731495</v>
      </c>
      <c r="O5" s="7">
        <f>_xlfn.STDEV.S(B3:B24)</f>
        <v>6.456145768321699</v>
      </c>
    </row>
    <row r="6" spans="1:15" ht="29.4" thickBot="1" x14ac:dyDescent="0.35">
      <c r="A6">
        <v>17</v>
      </c>
      <c r="B6">
        <v>77</v>
      </c>
      <c r="M6" s="9" t="s">
        <v>6</v>
      </c>
      <c r="N6" s="10">
        <f>CORREL(A3:A24, B3:B24)</f>
        <v>0.87642413935328856</v>
      </c>
      <c r="O6" s="11"/>
    </row>
    <row r="7" spans="1:15" x14ac:dyDescent="0.3">
      <c r="A7">
        <v>16</v>
      </c>
      <c r="B7">
        <v>69</v>
      </c>
    </row>
    <row r="8" spans="1:15" x14ac:dyDescent="0.3">
      <c r="A8">
        <v>20</v>
      </c>
      <c r="B8">
        <v>86</v>
      </c>
    </row>
    <row r="9" spans="1:15" x14ac:dyDescent="0.3">
      <c r="A9">
        <v>19</v>
      </c>
      <c r="B9">
        <v>87</v>
      </c>
      <c r="M9" s="2" t="s">
        <v>7</v>
      </c>
      <c r="N9">
        <f>SLOPE(B3:B24, A3:A24)</f>
        <v>2.9215233698788223</v>
      </c>
    </row>
    <row r="10" spans="1:15" x14ac:dyDescent="0.3">
      <c r="A10">
        <v>16</v>
      </c>
      <c r="B10">
        <v>80</v>
      </c>
      <c r="M10" s="2" t="s">
        <v>8</v>
      </c>
      <c r="N10">
        <f>INTERCEPT(B3:B24, A3:A24)</f>
        <v>29.854587420657822</v>
      </c>
    </row>
    <row r="11" spans="1:15" x14ac:dyDescent="0.3">
      <c r="A11">
        <v>14</v>
      </c>
      <c r="B11">
        <v>72</v>
      </c>
    </row>
    <row r="12" spans="1:15" x14ac:dyDescent="0.3">
      <c r="A12">
        <v>18</v>
      </c>
      <c r="B12">
        <v>80</v>
      </c>
      <c r="M12" t="s">
        <v>9</v>
      </c>
      <c r="N12">
        <f>COUNT(A3:A24)</f>
        <v>22</v>
      </c>
    </row>
    <row r="13" spans="1:15" x14ac:dyDescent="0.3">
      <c r="A13">
        <v>17</v>
      </c>
      <c r="B13">
        <v>81</v>
      </c>
    </row>
    <row r="14" spans="1:15" x14ac:dyDescent="0.3">
      <c r="A14">
        <v>20</v>
      </c>
      <c r="B14">
        <v>92</v>
      </c>
    </row>
    <row r="15" spans="1:15" x14ac:dyDescent="0.3">
      <c r="A15">
        <v>16</v>
      </c>
      <c r="B15">
        <v>79</v>
      </c>
    </row>
    <row r="16" spans="1:15" x14ac:dyDescent="0.3">
      <c r="A16">
        <v>16</v>
      </c>
      <c r="B16">
        <v>75</v>
      </c>
    </row>
    <row r="17" spans="1:10" x14ac:dyDescent="0.3">
      <c r="A17">
        <v>18</v>
      </c>
      <c r="B17">
        <v>84</v>
      </c>
    </row>
    <row r="18" spans="1:10" x14ac:dyDescent="0.3">
      <c r="A18">
        <v>15</v>
      </c>
      <c r="B18">
        <v>79</v>
      </c>
    </row>
    <row r="19" spans="1:10" x14ac:dyDescent="0.3">
      <c r="A19">
        <v>16</v>
      </c>
      <c r="B19">
        <v>78</v>
      </c>
    </row>
    <row r="20" spans="1:10" x14ac:dyDescent="0.3">
      <c r="A20">
        <v>17</v>
      </c>
      <c r="B20">
        <v>80</v>
      </c>
      <c r="E20" t="s">
        <v>10</v>
      </c>
    </row>
    <row r="21" spans="1:10" ht="15" thickBot="1" x14ac:dyDescent="0.35">
      <c r="A21">
        <v>16</v>
      </c>
      <c r="B21">
        <v>81</v>
      </c>
    </row>
    <row r="22" spans="1:10" x14ac:dyDescent="0.3">
      <c r="A22">
        <v>15</v>
      </c>
      <c r="B22">
        <v>74</v>
      </c>
      <c r="E22" s="12" t="s">
        <v>11</v>
      </c>
      <c r="F22" s="12"/>
    </row>
    <row r="23" spans="1:10" x14ac:dyDescent="0.3">
      <c r="A23">
        <v>14</v>
      </c>
      <c r="B23">
        <v>71</v>
      </c>
      <c r="E23" t="s">
        <v>12</v>
      </c>
      <c r="F23">
        <v>0.86267123671127266</v>
      </c>
    </row>
    <row r="24" spans="1:10" x14ac:dyDescent="0.3">
      <c r="A24">
        <v>15</v>
      </c>
      <c r="B24">
        <v>71</v>
      </c>
      <c r="E24" t="s">
        <v>13</v>
      </c>
      <c r="F24">
        <v>0.7442016626489566</v>
      </c>
    </row>
    <row r="25" spans="1:10" x14ac:dyDescent="0.3">
      <c r="E25" t="s">
        <v>14</v>
      </c>
      <c r="F25">
        <v>0.73141174578140444</v>
      </c>
    </row>
    <row r="26" spans="1:10" x14ac:dyDescent="0.3">
      <c r="E26" t="s">
        <v>15</v>
      </c>
      <c r="F26">
        <v>3.4140421475639897</v>
      </c>
    </row>
    <row r="27" spans="1:10" ht="15" thickBot="1" x14ac:dyDescent="0.35">
      <c r="E27" s="10" t="s">
        <v>16</v>
      </c>
      <c r="F27" s="10">
        <v>22</v>
      </c>
    </row>
    <row r="29" spans="1:10" ht="15" thickBot="1" x14ac:dyDescent="0.35">
      <c r="E29" t="s">
        <v>17</v>
      </c>
    </row>
    <row r="30" spans="1:10" x14ac:dyDescent="0.3">
      <c r="E30" s="13"/>
      <c r="F30" s="13" t="s">
        <v>18</v>
      </c>
      <c r="G30" s="13" t="s">
        <v>19</v>
      </c>
      <c r="H30" s="13" t="s">
        <v>20</v>
      </c>
      <c r="I30" s="13" t="s">
        <v>21</v>
      </c>
      <c r="J30" s="13" t="s">
        <v>22</v>
      </c>
    </row>
    <row r="31" spans="1:10" x14ac:dyDescent="0.3">
      <c r="E31" t="s">
        <v>23</v>
      </c>
      <c r="F31">
        <v>1</v>
      </c>
      <c r="G31">
        <v>678.20450611131491</v>
      </c>
      <c r="H31">
        <v>678.20450611131491</v>
      </c>
      <c r="I31">
        <v>58.186591074488149</v>
      </c>
      <c r="J31">
        <v>2.4130685215927941E-7</v>
      </c>
    </row>
    <row r="32" spans="1:10" x14ac:dyDescent="0.3">
      <c r="E32" t="s">
        <v>24</v>
      </c>
      <c r="F32">
        <v>20</v>
      </c>
      <c r="G32">
        <v>233.11367570686679</v>
      </c>
      <c r="H32">
        <v>11.655683785343339</v>
      </c>
    </row>
    <row r="33" spans="5:13" ht="15" thickBot="1" x14ac:dyDescent="0.35">
      <c r="E33" s="10" t="s">
        <v>25</v>
      </c>
      <c r="F33" s="10">
        <v>21</v>
      </c>
      <c r="G33" s="10">
        <v>911.31818181818176</v>
      </c>
      <c r="H33" s="10"/>
      <c r="I33" s="10"/>
      <c r="J33" s="10"/>
    </row>
    <row r="34" spans="5:13" ht="15" thickBot="1" x14ac:dyDescent="0.35"/>
    <row r="35" spans="5:13" x14ac:dyDescent="0.3">
      <c r="E35" s="13"/>
      <c r="F35" s="13" t="s">
        <v>26</v>
      </c>
      <c r="G35" s="13" t="s">
        <v>15</v>
      </c>
      <c r="H35" s="13" t="s">
        <v>27</v>
      </c>
      <c r="I35" s="13" t="s">
        <v>28</v>
      </c>
      <c r="J35" s="13" t="s">
        <v>29</v>
      </c>
      <c r="K35" s="13" t="s">
        <v>30</v>
      </c>
      <c r="L35" s="13" t="s">
        <v>31</v>
      </c>
      <c r="M35" s="13" t="s">
        <v>32</v>
      </c>
    </row>
    <row r="36" spans="5:13" x14ac:dyDescent="0.3">
      <c r="E36" t="s">
        <v>33</v>
      </c>
      <c r="F36">
        <v>29.642815926139619</v>
      </c>
      <c r="G36">
        <v>6.4580360149779663</v>
      </c>
      <c r="H36">
        <v>4.5900666793108238</v>
      </c>
      <c r="I36">
        <v>1.7739555778093998E-4</v>
      </c>
      <c r="J36">
        <v>16.171588857769073</v>
      </c>
      <c r="K36">
        <v>43.114042994510164</v>
      </c>
      <c r="L36">
        <v>16.171588857769073</v>
      </c>
      <c r="M36">
        <v>43.114042994510164</v>
      </c>
    </row>
    <row r="37" spans="5:13" ht="15" thickBot="1" x14ac:dyDescent="0.35">
      <c r="E37" s="10" t="s">
        <v>34</v>
      </c>
      <c r="F37" s="10">
        <v>2.9342181188690146</v>
      </c>
      <c r="G37" s="10">
        <v>0.38466346325582607</v>
      </c>
      <c r="H37" s="10">
        <v>7.6280135733025674</v>
      </c>
      <c r="I37" s="10">
        <v>2.4130685215927724E-7</v>
      </c>
      <c r="J37" s="10">
        <v>2.1318241950186652</v>
      </c>
      <c r="K37" s="10">
        <v>3.7366120427193641</v>
      </c>
      <c r="L37" s="10">
        <v>2.1318241950186652</v>
      </c>
      <c r="M37" s="10">
        <v>3.7366120427193641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- use in DIS4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Buch</dc:creator>
  <cp:lastModifiedBy>Casey Luquet</cp:lastModifiedBy>
  <dcterms:created xsi:type="dcterms:W3CDTF">2023-03-08T01:50:28Z</dcterms:created>
  <dcterms:modified xsi:type="dcterms:W3CDTF">2024-02-21T19:45:15Z</dcterms:modified>
</cp:coreProperties>
</file>